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2F6B2D92-1035-455C-809C-457F4A48694E}" xr6:coauthVersionLast="46" xr6:coauthVersionMax="4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0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H80" i="1" s="1"/>
  <c r="H153" i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52" i="1"/>
  <c r="H53" i="1"/>
  <c r="H54" i="1"/>
  <c r="H55" i="1"/>
  <c r="H57" i="1"/>
  <c r="H58" i="1"/>
  <c r="H42" i="1"/>
  <c r="H43" i="1"/>
  <c r="H44" i="1"/>
  <c r="H45" i="1"/>
  <c r="H46" i="1"/>
  <c r="H47" i="1"/>
  <c r="H48" i="1"/>
  <c r="H49" i="1"/>
  <c r="H41" i="1"/>
  <c r="H22" i="1"/>
  <c r="H23" i="1"/>
  <c r="H28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H79" i="1" s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H61" i="1" s="1"/>
  <c r="E52" i="1"/>
  <c r="E53" i="1"/>
  <c r="E54" i="1"/>
  <c r="E55" i="1"/>
  <c r="E56" i="1"/>
  <c r="H56" i="1" s="1"/>
  <c r="E57" i="1"/>
  <c r="E58" i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G160" i="1" s="1"/>
  <c r="F12" i="1"/>
  <c r="E12" i="1"/>
  <c r="D12" i="1"/>
  <c r="D10" i="1" s="1"/>
  <c r="D160" i="1" s="1"/>
  <c r="C12" i="1"/>
  <c r="C10" i="1" s="1"/>
  <c r="C160" i="1" s="1"/>
  <c r="F10" i="1"/>
  <c r="H10" i="1" l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<sst xmlns="http://schemas.openxmlformats.org/spreadsheetml/2006/main" count="163" uniqueCount="90">
  <si>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</si>
  <si>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</si>
  <si>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</si>
  <si>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</si>
  <si>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</si>
  <si>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</si>
  <si>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</si>
  <si>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</si>
  <si>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</si>
  <si>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</si>
  <si>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</si>
  <si>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</si>
  <si>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</si>
  <si>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</si>
  <si>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</si>
  <si>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</si>
  <si>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</si>
  <si>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</si>
  <si>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</si>
  <si>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</si>
  <si>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</si>
  <si>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</si>
  <si>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</si>
  <si>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</si>
  <si>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</si>
  <si>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</si>
  <si>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</si>
  <si>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</si>
  <si>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</si>
  <si>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</si>
  <si>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</si>
  <si>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</si>
  <si>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</si>
  <si>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</si>
  <si>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</si>
  <si>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</si>
  <si>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</si>
  <si>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</si>
  <si>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</si>
  <si>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</si>
  <si>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</si>
  <si>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</si>
  <si>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</si>
  <si>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</si>
  <si>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</si>
  <si>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</si>
  <si>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</si>
  <si>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</si>
  <si>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</si>
  <si>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</si>
  <si>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</si>
  <si>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</si>
  <si>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</si>
  <si>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</si>
  <si>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</si>
  <si>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</si>
  <si>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</si>
  <si>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</si>
  <si>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</si>
  <si>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</si>
  <si>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</si>
  <si>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</si>
  <si>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</si>
  <si>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</si>
  <si>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</si>
  <si>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</si>
  <si>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</si>
  <si>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</si>
  <si>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</si>
  <si>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</si>
  <si>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</si>
  <si>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</si>
  <si>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</si>
  <si>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</si>
  <si>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</si>
  <si>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</si>
  <si>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</si>
  <si>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</si>
  <si>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</si>
  <si>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</si>
  <si>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</si>
  <si>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</si>
  <si>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</si>
  <si>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</si>
  <si>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</si>
  <si>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</si>
  <si>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</si>
  <si>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</si>
  <si>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de Puentes Fronterizos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</si>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</sst>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21" sqref="B21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5" width="17.140625" style="1" customWidth="1"/>
    <col min="6" max="6" width="15.85546875" style="1" customWidth="1"/>
    <col min="7" max="7" width="16.7109375" style="1" customWidth="1"/>
    <col min="8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864161239.46000004</v>
      </c>
      <c r="D10" s="8">
        <f>SUM(D12,D20,D30,D40,D50,D60,D64,D73,D77)</f>
        <v>452603327.34000003</v>
      </c>
      <c r="E10" s="28">
        <f t="shared" ref="E10:H10" si="0">SUM(E12,E20,E30,E40,E50,E60,E64,E73,E77)</f>
        <v>1316764566.8</v>
      </c>
      <c r="F10" s="8">
        <f t="shared" si="0"/>
        <v>1070134147.01</v>
      </c>
      <c r="G10" s="8">
        <f t="shared" si="0"/>
        <v>1070134116.92</v>
      </c>
      <c r="H10" s="28">
        <f t="shared" si="0"/>
        <v>246630419.78999996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52091250</v>
      </c>
      <c r="D12" s="7">
        <f>SUM(D13:D19)</f>
        <v>0</v>
      </c>
      <c r="E12" s="29">
        <f t="shared" ref="E12:H12" si="1">SUM(E13:E19)</f>
        <v>52091250</v>
      </c>
      <c r="F12" s="7">
        <f t="shared" si="1"/>
        <v>46302134.329999998</v>
      </c>
      <c r="G12" s="7">
        <f t="shared" si="1"/>
        <v>46302134.329999998</v>
      </c>
      <c r="H12" s="29">
        <f t="shared" si="1"/>
        <v>5789115.6699999999</v>
      </c>
    </row>
    <row r="13" spans="2:9" ht="24" x14ac:dyDescent="0.2">
      <c r="B13" s="10" t="s">
        <v>14</v>
      </c>
      <c r="C13" s="25">
        <v>29000000</v>
      </c>
      <c r="D13" s="25">
        <v>0</v>
      </c>
      <c r="E13" s="30">
        <f>SUM(C13:D13)</f>
        <v>29000000</v>
      </c>
      <c r="F13" s="26">
        <v>28379576.16</v>
      </c>
      <c r="G13" s="26">
        <v>28379576.16</v>
      </c>
      <c r="H13" s="34">
        <f>SUM(E13-F13)</f>
        <v>620423.83999999985</v>
      </c>
    </row>
    <row r="14" spans="2:9" ht="22.9" customHeight="1" x14ac:dyDescent="0.2">
      <c r="B14" s="10" t="s">
        <v>15</v>
      </c>
      <c r="C14" s="25">
        <v>2000000</v>
      </c>
      <c r="D14" s="25">
        <v>0</v>
      </c>
      <c r="E14" s="30">
        <f t="shared" ref="E14:E79" si="2">SUM(C14:D14)</f>
        <v>2000000</v>
      </c>
      <c r="F14" s="26">
        <v>1914071.31</v>
      </c>
      <c r="G14" s="26">
        <v>1914071.31</v>
      </c>
      <c r="H14" s="34">
        <f t="shared" ref="H14:H79" si="3">SUM(E14-F14)</f>
        <v>85928.689999999944</v>
      </c>
    </row>
    <row r="15" spans="2:9" x14ac:dyDescent="0.2">
      <c r="B15" s="10" t="s">
        <v>16</v>
      </c>
      <c r="C15" s="25">
        <v>8941250</v>
      </c>
      <c r="D15" s="25">
        <v>-336429.33</v>
      </c>
      <c r="E15" s="30">
        <f t="shared" si="2"/>
        <v>8604820.6699999999</v>
      </c>
      <c r="F15" s="26">
        <v>6578689.6900000004</v>
      </c>
      <c r="G15" s="26">
        <v>6578689.6900000004</v>
      </c>
      <c r="H15" s="34">
        <f t="shared" si="3"/>
        <v>2026130.9799999995</v>
      </c>
    </row>
    <row r="16" spans="2:9" x14ac:dyDescent="0.2">
      <c r="B16" s="10" t="s">
        <v>17</v>
      </c>
      <c r="C16" s="25">
        <v>8650000</v>
      </c>
      <c r="D16" s="25">
        <v>336429.33</v>
      </c>
      <c r="E16" s="30">
        <f t="shared" si="2"/>
        <v>8986429.3300000001</v>
      </c>
      <c r="F16" s="26">
        <v>8230313.9699999997</v>
      </c>
      <c r="G16" s="26">
        <v>8230313.9699999997</v>
      </c>
      <c r="H16" s="34">
        <f t="shared" si="3"/>
        <v>756115.36000000034</v>
      </c>
    </row>
    <row r="17" spans="2:8" x14ac:dyDescent="0.2">
      <c r="B17" s="10" t="s">
        <v>18</v>
      </c>
      <c r="C17" s="25">
        <v>3500000</v>
      </c>
      <c r="D17" s="25">
        <v>0</v>
      </c>
      <c r="E17" s="30">
        <f t="shared" si="2"/>
        <v>3500000</v>
      </c>
      <c r="F17" s="26">
        <v>1199483.2</v>
      </c>
      <c r="G17" s="26">
        <v>1199483.2</v>
      </c>
      <c r="H17" s="34">
        <f t="shared" si="3"/>
        <v>2300516.7999999998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10996011</v>
      </c>
      <c r="D20" s="7">
        <f t="shared" ref="D20:H20" si="4">SUM(D21:D29)</f>
        <v>-1395834.26</v>
      </c>
      <c r="E20" s="29">
        <f t="shared" si="4"/>
        <v>9600176.7400000002</v>
      </c>
      <c r="F20" s="7">
        <f t="shared" si="4"/>
        <v>3292203.3000000007</v>
      </c>
      <c r="G20" s="7">
        <f t="shared" si="4"/>
        <v>3292203.16</v>
      </c>
      <c r="H20" s="29">
        <f t="shared" si="4"/>
        <v>6307973.4400000004</v>
      </c>
    </row>
    <row r="21" spans="2:8" ht="24" x14ac:dyDescent="0.2">
      <c r="B21" s="10" t="s">
        <v>22</v>
      </c>
      <c r="C21" s="25">
        <v>6082591</v>
      </c>
      <c r="D21" s="25">
        <v>-979924.51</v>
      </c>
      <c r="E21" s="30">
        <f t="shared" si="2"/>
        <v>5102666.49</v>
      </c>
      <c r="F21" s="26">
        <v>2390008.27</v>
      </c>
      <c r="G21" s="26">
        <v>2390008.11</v>
      </c>
      <c r="H21" s="34">
        <f t="shared" si="3"/>
        <v>2712658.22</v>
      </c>
    </row>
    <row r="22" spans="2:8" x14ac:dyDescent="0.2">
      <c r="B22" s="10" t="s">
        <v>23</v>
      </c>
      <c r="C22" s="25">
        <v>70000</v>
      </c>
      <c r="D22" s="25">
        <v>0</v>
      </c>
      <c r="E22" s="30">
        <f t="shared" si="2"/>
        <v>70000</v>
      </c>
      <c r="F22" s="26">
        <v>65162.74</v>
      </c>
      <c r="G22" s="26">
        <v>65162.74</v>
      </c>
      <c r="H22" s="34">
        <f t="shared" si="3"/>
        <v>4837.260000000002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535000</v>
      </c>
      <c r="D24" s="25">
        <v>207656.5</v>
      </c>
      <c r="E24" s="30">
        <f t="shared" si="2"/>
        <v>742656.5</v>
      </c>
      <c r="F24" s="26">
        <v>162524.20000000001</v>
      </c>
      <c r="G24" s="26">
        <v>162524.22</v>
      </c>
      <c r="H24" s="34">
        <f t="shared" si="3"/>
        <v>580132.30000000005</v>
      </c>
    </row>
    <row r="25" spans="2:8" ht="23.45" customHeight="1" x14ac:dyDescent="0.2">
      <c r="B25" s="10" t="s">
        <v>26</v>
      </c>
      <c r="C25" s="25">
        <v>1804000</v>
      </c>
      <c r="D25" s="25">
        <v>-219146.25</v>
      </c>
      <c r="E25" s="30">
        <f t="shared" si="2"/>
        <v>1584853.75</v>
      </c>
      <c r="F25" s="26">
        <v>343303.41</v>
      </c>
      <c r="G25" s="26">
        <v>343303.41</v>
      </c>
      <c r="H25" s="34">
        <f t="shared" si="3"/>
        <v>1241550.3400000001</v>
      </c>
    </row>
    <row r="26" spans="2:8" x14ac:dyDescent="0.2">
      <c r="B26" s="10" t="s">
        <v>27</v>
      </c>
      <c r="C26" s="25">
        <v>500000</v>
      </c>
      <c r="D26" s="25">
        <v>0</v>
      </c>
      <c r="E26" s="30">
        <f t="shared" si="2"/>
        <v>500000</v>
      </c>
      <c r="F26" s="26">
        <v>220146.01</v>
      </c>
      <c r="G26" s="26">
        <v>220146.01</v>
      </c>
      <c r="H26" s="34">
        <f t="shared" si="3"/>
        <v>279853.99</v>
      </c>
    </row>
    <row r="27" spans="2:8" ht="24" x14ac:dyDescent="0.2">
      <c r="B27" s="10" t="s">
        <v>28</v>
      </c>
      <c r="C27" s="25">
        <v>1404420</v>
      </c>
      <c r="D27" s="25">
        <v>-404420</v>
      </c>
      <c r="E27" s="30">
        <f t="shared" si="2"/>
        <v>1000000</v>
      </c>
      <c r="F27" s="26">
        <v>3905.75</v>
      </c>
      <c r="G27" s="26">
        <v>3905.75</v>
      </c>
      <c r="H27" s="34">
        <f t="shared" si="3"/>
        <v>996094.25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600000</v>
      </c>
      <c r="D29" s="25">
        <v>0</v>
      </c>
      <c r="E29" s="30">
        <f t="shared" si="2"/>
        <v>600000</v>
      </c>
      <c r="F29" s="26">
        <v>107152.92</v>
      </c>
      <c r="G29" s="26">
        <v>107152.92</v>
      </c>
      <c r="H29" s="34">
        <f t="shared" si="3"/>
        <v>492847.08</v>
      </c>
    </row>
    <row r="30" spans="2:8" s="9" customFormat="1" ht="24" x14ac:dyDescent="0.2">
      <c r="B30" s="12" t="s">
        <v>31</v>
      </c>
      <c r="C30" s="7">
        <f>SUM(C31:C39)</f>
        <v>97359986.980000004</v>
      </c>
      <c r="D30" s="7">
        <f t="shared" ref="D30:H30" si="5">SUM(D31:D39)</f>
        <v>2221477.8199999998</v>
      </c>
      <c r="E30" s="29">
        <f t="shared" si="5"/>
        <v>99581464.799999997</v>
      </c>
      <c r="F30" s="7">
        <f t="shared" si="5"/>
        <v>45708560.369999997</v>
      </c>
      <c r="G30" s="7">
        <f t="shared" si="5"/>
        <v>45708560.399999999</v>
      </c>
      <c r="H30" s="29">
        <f t="shared" si="5"/>
        <v>53872904.430000007</v>
      </c>
    </row>
    <row r="31" spans="2:8" x14ac:dyDescent="0.2">
      <c r="B31" s="10" t="s">
        <v>32</v>
      </c>
      <c r="C31" s="25">
        <v>4892500</v>
      </c>
      <c r="D31" s="25">
        <v>1031835.38</v>
      </c>
      <c r="E31" s="30">
        <f t="shared" si="2"/>
        <v>5924335.3799999999</v>
      </c>
      <c r="F31" s="26">
        <v>4759500.04</v>
      </c>
      <c r="G31" s="26">
        <v>4759500.04</v>
      </c>
      <c r="H31" s="34">
        <f t="shared" si="3"/>
        <v>1164835.3399999999</v>
      </c>
    </row>
    <row r="32" spans="2:8" x14ac:dyDescent="0.2">
      <c r="B32" s="10" t="s">
        <v>33</v>
      </c>
      <c r="C32" s="25">
        <v>855000</v>
      </c>
      <c r="D32" s="25">
        <v>535592.68999999994</v>
      </c>
      <c r="E32" s="30">
        <f t="shared" si="2"/>
        <v>1390592.69</v>
      </c>
      <c r="F32" s="26">
        <v>1215645.69</v>
      </c>
      <c r="G32" s="26">
        <v>1215645.69</v>
      </c>
      <c r="H32" s="34">
        <f t="shared" si="3"/>
        <v>174947</v>
      </c>
    </row>
    <row r="33" spans="2:8" ht="24" x14ac:dyDescent="0.2">
      <c r="B33" s="10" t="s">
        <v>34</v>
      </c>
      <c r="C33" s="25">
        <v>37212260</v>
      </c>
      <c r="D33" s="25">
        <v>-8324984.8600000003</v>
      </c>
      <c r="E33" s="30">
        <f t="shared" si="2"/>
        <v>28887275.140000001</v>
      </c>
      <c r="F33" s="26">
        <v>11313776.74</v>
      </c>
      <c r="G33" s="26">
        <v>11313776.74</v>
      </c>
      <c r="H33" s="34">
        <f t="shared" si="3"/>
        <v>17573498.399999999</v>
      </c>
    </row>
    <row r="34" spans="2:8" ht="24.6" customHeight="1" x14ac:dyDescent="0.2">
      <c r="B34" s="10" t="s">
        <v>35</v>
      </c>
      <c r="C34" s="25">
        <v>19750000</v>
      </c>
      <c r="D34" s="25">
        <v>-1443626.43</v>
      </c>
      <c r="E34" s="30">
        <f t="shared" si="2"/>
        <v>18306373.57</v>
      </c>
      <c r="F34" s="26">
        <v>10840006.98</v>
      </c>
      <c r="G34" s="26">
        <v>10840006.98</v>
      </c>
      <c r="H34" s="34">
        <f t="shared" si="3"/>
        <v>7466366.5899999999</v>
      </c>
    </row>
    <row r="35" spans="2:8" ht="24" x14ac:dyDescent="0.2">
      <c r="B35" s="10" t="s">
        <v>36</v>
      </c>
      <c r="C35" s="25">
        <v>30327336.98</v>
      </c>
      <c r="D35" s="25">
        <v>10492646.9</v>
      </c>
      <c r="E35" s="30">
        <f t="shared" si="2"/>
        <v>40819983.880000003</v>
      </c>
      <c r="F35" s="26">
        <v>15334667.189999999</v>
      </c>
      <c r="G35" s="26">
        <v>15334667.220000001</v>
      </c>
      <c r="H35" s="34">
        <f t="shared" si="3"/>
        <v>25485316.690000005</v>
      </c>
    </row>
    <row r="36" spans="2:8" ht="24" x14ac:dyDescent="0.2">
      <c r="B36" s="10" t="s">
        <v>37</v>
      </c>
      <c r="C36" s="25">
        <v>426000</v>
      </c>
      <c r="D36" s="25">
        <v>-13717</v>
      </c>
      <c r="E36" s="30">
        <f t="shared" si="2"/>
        <v>412283</v>
      </c>
      <c r="F36" s="26">
        <v>39175</v>
      </c>
      <c r="G36" s="26">
        <v>39175</v>
      </c>
      <c r="H36" s="34">
        <f t="shared" si="3"/>
        <v>373108</v>
      </c>
    </row>
    <row r="37" spans="2:8" x14ac:dyDescent="0.2">
      <c r="B37" s="10" t="s">
        <v>38</v>
      </c>
      <c r="C37" s="25">
        <v>900000</v>
      </c>
      <c r="D37" s="25">
        <v>0</v>
      </c>
      <c r="E37" s="30">
        <f t="shared" si="2"/>
        <v>900000</v>
      </c>
      <c r="F37" s="26">
        <v>234482.51</v>
      </c>
      <c r="G37" s="26">
        <v>234482.51</v>
      </c>
      <c r="H37" s="34">
        <f t="shared" si="3"/>
        <v>665517.49</v>
      </c>
    </row>
    <row r="38" spans="2:8" x14ac:dyDescent="0.2">
      <c r="B38" s="10" t="s">
        <v>39</v>
      </c>
      <c r="C38" s="25">
        <v>300000</v>
      </c>
      <c r="D38" s="25">
        <v>0</v>
      </c>
      <c r="E38" s="30">
        <f t="shared" si="2"/>
        <v>300000</v>
      </c>
      <c r="F38" s="26">
        <v>27835.8</v>
      </c>
      <c r="G38" s="26">
        <v>27835.8</v>
      </c>
      <c r="H38" s="34">
        <f t="shared" si="3"/>
        <v>272164.2</v>
      </c>
    </row>
    <row r="39" spans="2:8" x14ac:dyDescent="0.2">
      <c r="B39" s="10" t="s">
        <v>40</v>
      </c>
      <c r="C39" s="25">
        <v>2696890</v>
      </c>
      <c r="D39" s="25">
        <v>-56268.86</v>
      </c>
      <c r="E39" s="30">
        <f t="shared" si="2"/>
        <v>2640621.14</v>
      </c>
      <c r="F39" s="26">
        <v>1943470.42</v>
      </c>
      <c r="G39" s="26">
        <v>1943470.42</v>
      </c>
      <c r="H39" s="34">
        <f t="shared" si="3"/>
        <v>697150.7200000002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5657200</v>
      </c>
      <c r="D50" s="7">
        <f t="shared" ref="D50:H50" si="7">SUM(D51:D59)</f>
        <v>-825643.55999999994</v>
      </c>
      <c r="E50" s="29">
        <f t="shared" si="7"/>
        <v>4831556.4399999995</v>
      </c>
      <c r="F50" s="7">
        <f t="shared" si="7"/>
        <v>826762.02</v>
      </c>
      <c r="G50" s="7">
        <f t="shared" si="7"/>
        <v>826762.02</v>
      </c>
      <c r="H50" s="29">
        <f t="shared" si="7"/>
        <v>4004794.42</v>
      </c>
    </row>
    <row r="51" spans="2:8" x14ac:dyDescent="0.2">
      <c r="B51" s="10" t="s">
        <v>52</v>
      </c>
      <c r="C51" s="25">
        <v>3157200</v>
      </c>
      <c r="D51" s="25">
        <v>-804343.98</v>
      </c>
      <c r="E51" s="30">
        <f t="shared" si="2"/>
        <v>2352856.02</v>
      </c>
      <c r="F51" s="26">
        <v>826762.02</v>
      </c>
      <c r="G51" s="26">
        <v>826762.02</v>
      </c>
      <c r="H51" s="34">
        <f t="shared" si="3"/>
        <v>1526094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1500000</v>
      </c>
      <c r="D56" s="25">
        <v>-21299.58</v>
      </c>
      <c r="E56" s="30">
        <f t="shared" si="2"/>
        <v>1478700.42</v>
      </c>
      <c r="F56" s="26">
        <v>0</v>
      </c>
      <c r="G56" s="26">
        <v>0</v>
      </c>
      <c r="H56" s="34">
        <f t="shared" si="3"/>
        <v>1478700.42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1000000</v>
      </c>
      <c r="D59" s="25">
        <v>0</v>
      </c>
      <c r="E59" s="30">
        <f t="shared" si="2"/>
        <v>1000000</v>
      </c>
      <c r="F59" s="26">
        <v>0</v>
      </c>
      <c r="G59" s="26">
        <v>0</v>
      </c>
      <c r="H59" s="34">
        <f t="shared" si="3"/>
        <v>1000000</v>
      </c>
    </row>
    <row r="60" spans="2:8" s="9" customFormat="1" x14ac:dyDescent="0.2">
      <c r="B60" s="6" t="s">
        <v>61</v>
      </c>
      <c r="C60" s="7">
        <f>SUM(C61:C63)</f>
        <v>558056791.48000002</v>
      </c>
      <c r="D60" s="7">
        <f t="shared" ref="D60:H60" si="8">SUM(D61:D63)</f>
        <v>422799600.60000002</v>
      </c>
      <c r="E60" s="29">
        <f t="shared" si="8"/>
        <v>980856392.07999992</v>
      </c>
      <c r="F60" s="7">
        <f t="shared" si="8"/>
        <v>804200760.25</v>
      </c>
      <c r="G60" s="7">
        <f t="shared" si="8"/>
        <v>804200730.25</v>
      </c>
      <c r="H60" s="29">
        <f t="shared" si="8"/>
        <v>176655631.82999998</v>
      </c>
    </row>
    <row r="61" spans="2:8" x14ac:dyDescent="0.2">
      <c r="B61" s="10" t="s">
        <v>62</v>
      </c>
      <c r="C61" s="25">
        <v>255077165.16</v>
      </c>
      <c r="D61" s="25">
        <v>265610716.61000001</v>
      </c>
      <c r="E61" s="30">
        <f t="shared" si="2"/>
        <v>520687881.76999998</v>
      </c>
      <c r="F61" s="26">
        <v>470220828.89999998</v>
      </c>
      <c r="G61" s="26">
        <v>470220798.89999998</v>
      </c>
      <c r="H61" s="34">
        <f t="shared" si="3"/>
        <v>50467052.870000005</v>
      </c>
    </row>
    <row r="62" spans="2:8" x14ac:dyDescent="0.2">
      <c r="B62" s="10" t="s">
        <v>63</v>
      </c>
      <c r="C62" s="25">
        <v>302979626.31999999</v>
      </c>
      <c r="D62" s="25">
        <v>157188883.99000001</v>
      </c>
      <c r="E62" s="30">
        <f t="shared" si="2"/>
        <v>460168510.31</v>
      </c>
      <c r="F62" s="26">
        <v>333979931.35000002</v>
      </c>
      <c r="G62" s="26">
        <v>333979931.35000002</v>
      </c>
      <c r="H62" s="34">
        <f t="shared" si="3"/>
        <v>126188578.95999998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140000000</v>
      </c>
      <c r="D77" s="7">
        <f t="shared" ref="D77:H77" si="11">SUM(D78:D84)</f>
        <v>29803726.739999998</v>
      </c>
      <c r="E77" s="29">
        <f t="shared" si="11"/>
        <v>169803726.73999998</v>
      </c>
      <c r="F77" s="7">
        <f t="shared" si="11"/>
        <v>169803726.74000001</v>
      </c>
      <c r="G77" s="7">
        <f t="shared" si="11"/>
        <v>169803726.75999999</v>
      </c>
      <c r="H77" s="29">
        <f t="shared" si="11"/>
        <v>-2.3283064365386963E-8</v>
      </c>
    </row>
    <row r="78" spans="2:8" x14ac:dyDescent="0.2">
      <c r="B78" s="10" t="s">
        <v>79</v>
      </c>
      <c r="C78" s="25">
        <v>21661085.059999999</v>
      </c>
      <c r="D78" s="25">
        <v>28288044.289999999</v>
      </c>
      <c r="E78" s="30">
        <f t="shared" si="2"/>
        <v>49949129.349999994</v>
      </c>
      <c r="F78" s="26">
        <v>49949129.350000001</v>
      </c>
      <c r="G78" s="25">
        <v>49949129.350000001</v>
      </c>
      <c r="H78" s="34">
        <f t="shared" si="3"/>
        <v>-7.4505805969238281E-9</v>
      </c>
    </row>
    <row r="79" spans="2:8" x14ac:dyDescent="0.2">
      <c r="B79" s="10" t="s">
        <v>80</v>
      </c>
      <c r="C79" s="25">
        <v>90207635.629999995</v>
      </c>
      <c r="D79" s="25">
        <v>24013494.039999999</v>
      </c>
      <c r="E79" s="30">
        <f t="shared" si="2"/>
        <v>114221129.66999999</v>
      </c>
      <c r="F79" s="26">
        <v>114221129.67</v>
      </c>
      <c r="G79" s="25">
        <v>114221129.68000001</v>
      </c>
      <c r="H79" s="34">
        <f t="shared" si="3"/>
        <v>-1.4901161193847656E-8</v>
      </c>
    </row>
    <row r="80" spans="2:8" x14ac:dyDescent="0.2">
      <c r="B80" s="10" t="s">
        <v>81</v>
      </c>
      <c r="C80" s="25">
        <v>28131279.309999999</v>
      </c>
      <c r="D80" s="25">
        <v>-22497811.59</v>
      </c>
      <c r="E80" s="30">
        <f t="shared" ref="E80:E84" si="12">SUM(C80:D80)</f>
        <v>5633467.7199999988</v>
      </c>
      <c r="F80" s="26">
        <v>5633467.7199999997</v>
      </c>
      <c r="G80" s="25">
        <v>5633467.7300000004</v>
      </c>
      <c r="H80" s="34">
        <f t="shared" ref="H80:H84" si="13">SUM(E80-F80)</f>
        <v>-9.3132257461547852E-10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864161239.46000004</v>
      </c>
      <c r="D160" s="24">
        <f t="shared" ref="D160:G160" si="28">SUM(D10,D85)</f>
        <v>452603327.34000003</v>
      </c>
      <c r="E160" s="32">
        <f>SUM(E10,E85)</f>
        <v>1316764566.8</v>
      </c>
      <c r="F160" s="24">
        <f t="shared" si="28"/>
        <v>1070134147.01</v>
      </c>
      <c r="G160" s="24">
        <f t="shared" si="28"/>
        <v>1070134116.92</v>
      </c>
      <c r="H160" s="32">
        <f>SUM(H10,H85)</f>
        <v>246630419.78999996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2020-01-08T21:14:59Z</dcterms:created>
  <dcterms:modified xsi:type="dcterms:W3CDTF">2022-01-24T16:49:55Z</dcterms:modified>
</cp:coreProperties>
</file>